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orten\Documents\DOKUMENTER 2013 ETTER BYTTE AV PC\BASKETBALL\Midtbyen Basket 20252026\Økonomi\"/>
    </mc:Choice>
  </mc:AlternateContent>
  <xr:revisionPtr revIDLastSave="0" documentId="13_ncr:1_{E26D3BA3-D2BC-449F-AE76-3D5250061E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nskap 2025, Budsjett 2026" sheetId="1" r:id="rId1"/>
    <sheet name="31,12,2025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B26" i="1"/>
  <c r="B68" i="1" s="1"/>
  <c r="D64" i="1"/>
  <c r="C64" i="1"/>
  <c r="D26" i="1"/>
  <c r="C26" i="1"/>
  <c r="C22" i="2"/>
  <c r="D68" i="1" l="1"/>
  <c r="C67" i="1"/>
  <c r="C16" i="2" l="1"/>
  <c r="C25" i="2" l="1"/>
</calcChain>
</file>

<file path=xl/sharedStrings.xml><?xml version="1.0" encoding="utf-8"?>
<sst xmlns="http://schemas.openxmlformats.org/spreadsheetml/2006/main" count="85" uniqueCount="81">
  <si>
    <t>DRIFTSINNTEKTER</t>
  </si>
  <si>
    <t>DRIFTSUTGIFTER</t>
  </si>
  <si>
    <t>Totale driftsutgifter</t>
  </si>
  <si>
    <t>OMLØPSMIDLER</t>
  </si>
  <si>
    <t>SUM EIENDELER</t>
  </si>
  <si>
    <t>EGENKAPITAL</t>
  </si>
  <si>
    <t>SUM EGENKAPITAL OG GJELD</t>
  </si>
  <si>
    <t>MIDTBYEN BASKET TRONDHEIM</t>
  </si>
  <si>
    <t>Salgsinntekter Dugnader</t>
  </si>
  <si>
    <t>Kontingenter</t>
  </si>
  <si>
    <t>Treningsavgift</t>
  </si>
  <si>
    <t>Renteinntekter</t>
  </si>
  <si>
    <t>Salgsinntekter Auksjoner</t>
  </si>
  <si>
    <t>Arr. Klubbaktiviter, kiosk</t>
  </si>
  <si>
    <t>Grasrotandelen</t>
  </si>
  <si>
    <t>Utgifter dugnader</t>
  </si>
  <si>
    <t>Dommerutgifter</t>
  </si>
  <si>
    <t>Datakostnader</t>
  </si>
  <si>
    <t xml:space="preserve">Seriekontingent </t>
  </si>
  <si>
    <t>Dekning utgifter trenere</t>
  </si>
  <si>
    <t>Kjøp halltid</t>
  </si>
  <si>
    <t>Styremøteutgifter</t>
  </si>
  <si>
    <t>Kurs og møter</t>
  </si>
  <si>
    <t>Kjøpt Baller</t>
  </si>
  <si>
    <t>Drakter Midtbyen</t>
  </si>
  <si>
    <t>Salg i Klubbutikken</t>
  </si>
  <si>
    <t>Utgifter klubbturneringer</t>
  </si>
  <si>
    <t>Foretaksnummer 823 381 972</t>
  </si>
  <si>
    <t>Sponsorer</t>
  </si>
  <si>
    <t>Kontorutstyr og lignende</t>
  </si>
  <si>
    <t>1200  Utstyr for salg</t>
  </si>
  <si>
    <t>Kommisjon auksjoner</t>
  </si>
  <si>
    <t xml:space="preserve">Kjøpt utstyr </t>
  </si>
  <si>
    <t>Støtte kommune</t>
  </si>
  <si>
    <t>Støtte Norges olypic kom</t>
  </si>
  <si>
    <t>BINGO</t>
  </si>
  <si>
    <t>Førstehjelpsutstyr osv</t>
  </si>
  <si>
    <t>Påmelding Nanobasket</t>
  </si>
  <si>
    <t>Støtte NBBF/region</t>
  </si>
  <si>
    <t>Utgifter Torget/3mot3/jentebasket</t>
  </si>
  <si>
    <t>Bøter</t>
  </si>
  <si>
    <t>Utstyr Nanobasket</t>
  </si>
  <si>
    <t>Reiseutgifter cuper</t>
  </si>
  <si>
    <t>Dekning utgifter klubbambasadører</t>
  </si>
  <si>
    <t>Kjøpt T-skjorter/Hoodies osv</t>
  </si>
  <si>
    <t xml:space="preserve">REGNSKAP OG BUDSJETT FOR </t>
  </si>
  <si>
    <t>Egenandeler Turneringer</t>
  </si>
  <si>
    <t>Salg Servering</t>
  </si>
  <si>
    <t>Sosiale aktiviter yngrelag</t>
  </si>
  <si>
    <t>Lisenser NBBF, gebyrer osv</t>
  </si>
  <si>
    <t>Kont. Region Midt-Norge/Tingutg</t>
  </si>
  <si>
    <t>Påmelding turneringer</t>
  </si>
  <si>
    <t>Toppidrettsenteret fysisk trening</t>
  </si>
  <si>
    <t>Salgsinntekter annet</t>
  </si>
  <si>
    <t>Bankgebyr/gebyr Hoopit</t>
  </si>
  <si>
    <t>Utgifer Utenlansk spiller</t>
  </si>
  <si>
    <t>1921 1506 51 52298  Plasseringskonto</t>
  </si>
  <si>
    <t>1920  1506 29 45319  Driftskonto</t>
  </si>
  <si>
    <t>Kurs, trener og dommere</t>
  </si>
  <si>
    <t>BUDSJETT 2025</t>
  </si>
  <si>
    <t>Utgifter samarbeidsavtale Nidaros</t>
  </si>
  <si>
    <t xml:space="preserve">Henger </t>
  </si>
  <si>
    <t>Utgifter Basketskole</t>
  </si>
  <si>
    <t>Budsjett 2025</t>
  </si>
  <si>
    <t>Alle i styret må skrive under</t>
  </si>
  <si>
    <t>Regnskap pr 31.12.2025</t>
  </si>
  <si>
    <t>BUDSJETT 2026</t>
  </si>
  <si>
    <t>Regnskap pr. 31.12.2025</t>
  </si>
  <si>
    <t>Utleie trenere</t>
  </si>
  <si>
    <t>Lønn trener</t>
  </si>
  <si>
    <t>Utgifter henger</t>
  </si>
  <si>
    <t>Budsjett 2026</t>
  </si>
  <si>
    <t>BALANSERAPPORT PR. 31.12.2025</t>
  </si>
  <si>
    <t>Trondheim 1.3.2026</t>
  </si>
  <si>
    <t>Egenkapital pr. 31.12.2024</t>
  </si>
  <si>
    <t>Overskudd  2025</t>
  </si>
  <si>
    <t>Ikke innbetalt skattetrekk</t>
  </si>
  <si>
    <t>Sum egenkaptal 31.12.2025</t>
  </si>
  <si>
    <t>Støtte samfunnsutbytte/diverse andre</t>
  </si>
  <si>
    <t>1922  Fastrenteinnskudd</t>
  </si>
  <si>
    <t>1950  Skattetrekkskonto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</si>
</sst>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/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6" fillId="0" borderId="0" xfId="0" applyFont="1"/>
    <xf numFmtId="164" fontId="4" fillId="0" borderId="1" xfId="1" applyFont="1" applyBorder="1"/>
    <xf numFmtId="0" fontId="7" fillId="0" borderId="0" xfId="0" applyFont="1"/>
    <xf numFmtId="14" fontId="2" fillId="0" borderId="1" xfId="0" applyNumberFormat="1" applyFont="1" applyBorder="1"/>
    <xf numFmtId="164" fontId="0" fillId="0" borderId="2" xfId="0" applyNumberFormat="1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"/>
  <sheetViews>
    <sheetView tabSelected="1" topLeftCell="A19" workbookViewId="0">
      <selection activeCell="D48" sqref="D48"/>
    </sheetView>
  </sheetViews>
  <sheetFormatPr baseColWidth="10" defaultRowHeight="15" x14ac:dyDescent="0.25"/>
  <cols>
    <col min="1" max="1" width="34" customWidth="1"/>
    <col min="2" max="2" width="20" customWidth="1"/>
    <col min="3" max="3" width="22.7109375" customWidth="1"/>
    <col min="4" max="4" width="17.85546875" customWidth="1"/>
  </cols>
  <sheetData>
    <row r="1" spans="1:4" s="1" customFormat="1" ht="46.5" x14ac:dyDescent="0.7">
      <c r="A1" s="9" t="s">
        <v>45</v>
      </c>
    </row>
    <row r="2" spans="1:4" s="11" customFormat="1" ht="28.5" x14ac:dyDescent="0.45">
      <c r="A2" s="11" t="s">
        <v>7</v>
      </c>
    </row>
    <row r="3" spans="1:4" s="11" customFormat="1" ht="28.5" x14ac:dyDescent="0.45"/>
    <row r="4" spans="1:4" ht="18.75" x14ac:dyDescent="0.3">
      <c r="A4" s="4" t="s">
        <v>0</v>
      </c>
    </row>
    <row r="5" spans="1:4" x14ac:dyDescent="0.25">
      <c r="A5" s="5"/>
      <c r="B5" s="7" t="s">
        <v>59</v>
      </c>
      <c r="C5" s="7" t="s">
        <v>65</v>
      </c>
      <c r="D5" s="7" t="s">
        <v>66</v>
      </c>
    </row>
    <row r="6" spans="1:4" x14ac:dyDescent="0.25">
      <c r="A6" s="5"/>
      <c r="B6" s="7"/>
      <c r="C6" s="7"/>
      <c r="D6" s="5"/>
    </row>
    <row r="7" spans="1:4" x14ac:dyDescent="0.25">
      <c r="A7" s="5" t="s">
        <v>25</v>
      </c>
      <c r="B7" s="6">
        <v>5000</v>
      </c>
      <c r="C7" s="6"/>
      <c r="D7" s="6"/>
    </row>
    <row r="8" spans="1:4" x14ac:dyDescent="0.25">
      <c r="A8" s="5" t="s">
        <v>9</v>
      </c>
      <c r="B8" s="6">
        <v>20000</v>
      </c>
      <c r="C8" s="6">
        <v>16300</v>
      </c>
      <c r="D8" s="6">
        <v>15000</v>
      </c>
    </row>
    <row r="9" spans="1:4" x14ac:dyDescent="0.25">
      <c r="A9" s="5" t="s">
        <v>10</v>
      </c>
      <c r="B9" s="6">
        <v>50000</v>
      </c>
      <c r="C9" s="6">
        <v>90534.59</v>
      </c>
      <c r="D9" s="6">
        <v>50000</v>
      </c>
    </row>
    <row r="10" spans="1:4" x14ac:dyDescent="0.25">
      <c r="A10" s="5" t="s">
        <v>37</v>
      </c>
      <c r="B10" s="6">
        <v>15000</v>
      </c>
      <c r="C10" s="6">
        <v>2700</v>
      </c>
      <c r="D10" s="6">
        <v>10000</v>
      </c>
    </row>
    <row r="11" spans="1:4" x14ac:dyDescent="0.25">
      <c r="A11" s="5" t="s">
        <v>46</v>
      </c>
      <c r="B11" s="6">
        <v>100000</v>
      </c>
      <c r="C11" s="6">
        <v>6795</v>
      </c>
      <c r="D11" s="6">
        <v>25000</v>
      </c>
    </row>
    <row r="12" spans="1:4" x14ac:dyDescent="0.25">
      <c r="A12" s="5" t="s">
        <v>8</v>
      </c>
      <c r="B12" s="6">
        <v>200000</v>
      </c>
      <c r="C12" s="6">
        <v>202591.22</v>
      </c>
      <c r="D12" s="6">
        <v>200000</v>
      </c>
    </row>
    <row r="13" spans="1:4" x14ac:dyDescent="0.25">
      <c r="A13" s="5" t="s">
        <v>47</v>
      </c>
      <c r="B13" s="6"/>
      <c r="C13" s="6">
        <v>471.45</v>
      </c>
      <c r="D13" s="6"/>
    </row>
    <row r="14" spans="1:4" x14ac:dyDescent="0.25">
      <c r="A14" s="5" t="s">
        <v>53</v>
      </c>
      <c r="B14" s="6">
        <v>10000</v>
      </c>
      <c r="C14" s="6">
        <v>6000</v>
      </c>
      <c r="D14" s="6">
        <v>10000</v>
      </c>
    </row>
    <row r="15" spans="1:4" x14ac:dyDescent="0.25">
      <c r="A15" s="5" t="s">
        <v>12</v>
      </c>
      <c r="B15" s="6">
        <v>50000</v>
      </c>
      <c r="C15" s="6">
        <v>13920</v>
      </c>
      <c r="D15" s="6">
        <v>25000</v>
      </c>
    </row>
    <row r="16" spans="1:4" x14ac:dyDescent="0.25">
      <c r="A16" s="5" t="s">
        <v>68</v>
      </c>
      <c r="B16" s="6"/>
      <c r="C16" s="6">
        <v>31750</v>
      </c>
      <c r="D16" s="6">
        <v>80000</v>
      </c>
    </row>
    <row r="17" spans="1:4" x14ac:dyDescent="0.25">
      <c r="A17" s="5" t="s">
        <v>33</v>
      </c>
      <c r="B17" s="6">
        <v>25000</v>
      </c>
      <c r="C17" s="6">
        <v>52017</v>
      </c>
      <c r="D17" s="6">
        <v>100000</v>
      </c>
    </row>
    <row r="18" spans="1:4" x14ac:dyDescent="0.25">
      <c r="A18" s="5" t="s">
        <v>34</v>
      </c>
      <c r="B18" s="6">
        <v>125000</v>
      </c>
      <c r="C18" s="6">
        <v>126845</v>
      </c>
      <c r="D18" s="6">
        <v>100000</v>
      </c>
    </row>
    <row r="19" spans="1:4" x14ac:dyDescent="0.25">
      <c r="A19" s="5" t="s">
        <v>78</v>
      </c>
      <c r="B19" s="6"/>
      <c r="C19" s="6">
        <v>125000</v>
      </c>
      <c r="D19" s="6">
        <v>175000</v>
      </c>
    </row>
    <row r="20" spans="1:4" x14ac:dyDescent="0.25">
      <c r="A20" s="5" t="s">
        <v>38</v>
      </c>
      <c r="B20" s="6">
        <v>50000</v>
      </c>
      <c r="C20" s="6">
        <v>72962.19</v>
      </c>
      <c r="D20" s="6">
        <v>30000</v>
      </c>
    </row>
    <row r="21" spans="1:4" x14ac:dyDescent="0.25">
      <c r="A21" s="5" t="s">
        <v>28</v>
      </c>
      <c r="B21" s="6">
        <v>150000</v>
      </c>
      <c r="C21" s="6"/>
      <c r="D21" s="6">
        <v>0</v>
      </c>
    </row>
    <row r="22" spans="1:4" x14ac:dyDescent="0.25">
      <c r="A22" s="5" t="s">
        <v>14</v>
      </c>
      <c r="B22" s="6">
        <v>35000</v>
      </c>
      <c r="C22" s="6">
        <v>44474.36</v>
      </c>
      <c r="D22" s="6">
        <v>20000</v>
      </c>
    </row>
    <row r="23" spans="1:4" x14ac:dyDescent="0.25">
      <c r="A23" s="5" t="s">
        <v>35</v>
      </c>
      <c r="B23" s="6">
        <v>90000</v>
      </c>
      <c r="C23" s="6">
        <v>91804.44</v>
      </c>
      <c r="D23" s="6">
        <v>80000</v>
      </c>
    </row>
    <row r="24" spans="1:4" x14ac:dyDescent="0.25">
      <c r="A24" s="5" t="s">
        <v>13</v>
      </c>
      <c r="B24" s="6"/>
      <c r="C24" s="6"/>
      <c r="D24" s="6"/>
    </row>
    <row r="25" spans="1:4" x14ac:dyDescent="0.25">
      <c r="A25" s="5" t="s">
        <v>11</v>
      </c>
      <c r="B25" s="6">
        <v>35000</v>
      </c>
      <c r="C25" s="6">
        <v>34213.32</v>
      </c>
      <c r="D25" s="6">
        <v>40000</v>
      </c>
    </row>
    <row r="26" spans="1:4" s="2" customFormat="1" x14ac:dyDescent="0.25">
      <c r="A26" s="7"/>
      <c r="B26" s="8">
        <f>SUM(B7:B25)</f>
        <v>960000</v>
      </c>
      <c r="C26" s="8">
        <f>SUM(C7:C25)</f>
        <v>918378.57</v>
      </c>
      <c r="D26" s="8">
        <f>SUM(D7:D25)</f>
        <v>960000</v>
      </c>
    </row>
    <row r="28" spans="1:4" ht="18.75" x14ac:dyDescent="0.3">
      <c r="A28" s="4" t="s">
        <v>1</v>
      </c>
    </row>
    <row r="29" spans="1:4" x14ac:dyDescent="0.25">
      <c r="A29" s="5"/>
      <c r="B29" s="7" t="s">
        <v>59</v>
      </c>
      <c r="C29" s="7" t="s">
        <v>67</v>
      </c>
      <c r="D29" s="7" t="s">
        <v>66</v>
      </c>
    </row>
    <row r="30" spans="1:4" x14ac:dyDescent="0.25">
      <c r="A30" s="5" t="s">
        <v>19</v>
      </c>
      <c r="B30" s="6">
        <v>200000</v>
      </c>
      <c r="C30" s="6">
        <v>149097.5</v>
      </c>
      <c r="D30" s="6">
        <v>100000</v>
      </c>
    </row>
    <row r="31" spans="1:4" x14ac:dyDescent="0.25">
      <c r="A31" s="5" t="s">
        <v>69</v>
      </c>
      <c r="B31" s="6"/>
      <c r="C31" s="6">
        <v>88000</v>
      </c>
      <c r="D31" s="6">
        <v>250000</v>
      </c>
    </row>
    <row r="32" spans="1:4" x14ac:dyDescent="0.25">
      <c r="A32" s="5" t="s">
        <v>43</v>
      </c>
      <c r="B32" s="6">
        <v>0</v>
      </c>
      <c r="C32" s="6"/>
      <c r="D32" s="6">
        <v>0</v>
      </c>
    </row>
    <row r="33" spans="1:4" x14ac:dyDescent="0.25">
      <c r="A33" s="5" t="s">
        <v>20</v>
      </c>
      <c r="B33" s="6">
        <v>20000</v>
      </c>
      <c r="C33" s="6"/>
      <c r="D33" s="6"/>
    </row>
    <row r="34" spans="1:4" x14ac:dyDescent="0.25">
      <c r="A34" s="5" t="s">
        <v>18</v>
      </c>
      <c r="B34" s="6">
        <v>50000</v>
      </c>
      <c r="C34" s="6">
        <v>63750</v>
      </c>
      <c r="D34" s="6">
        <v>35000</v>
      </c>
    </row>
    <row r="35" spans="1:4" x14ac:dyDescent="0.25">
      <c r="A35" s="5" t="s">
        <v>16</v>
      </c>
      <c r="B35" s="6">
        <v>30000</v>
      </c>
      <c r="C35" s="6">
        <v>37375</v>
      </c>
      <c r="D35" s="6">
        <v>30000</v>
      </c>
    </row>
    <row r="36" spans="1:4" x14ac:dyDescent="0.25">
      <c r="A36" s="5" t="s">
        <v>49</v>
      </c>
      <c r="B36" s="6">
        <v>5000</v>
      </c>
      <c r="C36" s="6">
        <v>1159</v>
      </c>
      <c r="D36" s="6">
        <v>5000</v>
      </c>
    </row>
    <row r="37" spans="1:4" x14ac:dyDescent="0.25">
      <c r="A37" s="5" t="s">
        <v>42</v>
      </c>
      <c r="B37" s="6">
        <v>200000</v>
      </c>
      <c r="C37" s="6">
        <v>77672.44</v>
      </c>
      <c r="D37" s="6">
        <v>90000</v>
      </c>
    </row>
    <row r="38" spans="1:4" x14ac:dyDescent="0.25">
      <c r="A38" s="5" t="s">
        <v>48</v>
      </c>
      <c r="B38" s="6">
        <v>20000</v>
      </c>
      <c r="C38" s="6">
        <v>9908.1</v>
      </c>
      <c r="D38" s="6">
        <v>10000</v>
      </c>
    </row>
    <row r="39" spans="1:4" x14ac:dyDescent="0.25">
      <c r="A39" s="5" t="s">
        <v>60</v>
      </c>
      <c r="B39" s="6">
        <v>20000</v>
      </c>
      <c r="C39" s="6">
        <v>15900</v>
      </c>
      <c r="D39" s="6">
        <v>15000</v>
      </c>
    </row>
    <row r="40" spans="1:4" x14ac:dyDescent="0.25">
      <c r="A40" s="5" t="s">
        <v>51</v>
      </c>
      <c r="B40" s="6">
        <v>10000</v>
      </c>
      <c r="C40" s="6">
        <v>10500</v>
      </c>
      <c r="D40" s="6">
        <v>10000</v>
      </c>
    </row>
    <row r="41" spans="1:4" x14ac:dyDescent="0.25">
      <c r="A41" s="5" t="s">
        <v>50</v>
      </c>
      <c r="B41" s="6">
        <v>5000</v>
      </c>
      <c r="C41" s="6"/>
      <c r="D41" s="6">
        <v>5000</v>
      </c>
    </row>
    <row r="42" spans="1:4" x14ac:dyDescent="0.25">
      <c r="A42" s="5" t="s">
        <v>41</v>
      </c>
      <c r="B42" s="6">
        <v>15000</v>
      </c>
      <c r="C42" s="6">
        <v>13091.98</v>
      </c>
      <c r="D42" s="6">
        <v>10000</v>
      </c>
    </row>
    <row r="43" spans="1:4" x14ac:dyDescent="0.25">
      <c r="A43" s="5" t="s">
        <v>26</v>
      </c>
      <c r="B43" s="6">
        <v>10000</v>
      </c>
      <c r="C43" s="6"/>
      <c r="D43" s="6">
        <v>10000</v>
      </c>
    </row>
    <row r="44" spans="1:4" x14ac:dyDescent="0.25">
      <c r="A44" s="5" t="s">
        <v>36</v>
      </c>
      <c r="B44" s="6">
        <v>3000</v>
      </c>
      <c r="C44" s="6"/>
      <c r="D44" s="6">
        <v>3000</v>
      </c>
    </row>
    <row r="45" spans="1:4" x14ac:dyDescent="0.25">
      <c r="A45" s="5" t="s">
        <v>31</v>
      </c>
      <c r="B45" s="6">
        <v>10000</v>
      </c>
      <c r="C45" s="6"/>
      <c r="D45" s="6">
        <v>5000</v>
      </c>
    </row>
    <row r="46" spans="1:4" x14ac:dyDescent="0.25">
      <c r="A46" s="5" t="s">
        <v>15</v>
      </c>
      <c r="B46" s="6">
        <v>50000</v>
      </c>
      <c r="C46" s="6">
        <v>37060.89</v>
      </c>
      <c r="D46" s="6">
        <v>30000</v>
      </c>
    </row>
    <row r="47" spans="1:4" x14ac:dyDescent="0.25">
      <c r="A47" s="5" t="s">
        <v>39</v>
      </c>
      <c r="B47" s="6">
        <v>150000</v>
      </c>
      <c r="C47" s="6">
        <v>17600</v>
      </c>
      <c r="D47" s="6">
        <v>140000</v>
      </c>
    </row>
    <row r="48" spans="1:4" x14ac:dyDescent="0.25">
      <c r="A48" s="5" t="s">
        <v>29</v>
      </c>
      <c r="B48" s="6">
        <v>5000</v>
      </c>
      <c r="C48" s="6">
        <v>4834.3100000000004</v>
      </c>
      <c r="D48" s="6">
        <v>5000</v>
      </c>
    </row>
    <row r="49" spans="1:4" x14ac:dyDescent="0.25">
      <c r="A49" s="5" t="s">
        <v>21</v>
      </c>
      <c r="B49" s="6">
        <v>10000</v>
      </c>
      <c r="C49" s="6">
        <v>3655</v>
      </c>
      <c r="D49" s="6">
        <v>10000</v>
      </c>
    </row>
    <row r="50" spans="1:4" x14ac:dyDescent="0.25">
      <c r="A50" s="5" t="s">
        <v>22</v>
      </c>
      <c r="B50" s="6">
        <v>15000</v>
      </c>
      <c r="C50" s="6"/>
      <c r="D50" s="6">
        <v>15000</v>
      </c>
    </row>
    <row r="51" spans="1:4" x14ac:dyDescent="0.25">
      <c r="A51" s="5" t="s">
        <v>58</v>
      </c>
      <c r="B51" s="6">
        <v>25000</v>
      </c>
      <c r="C51" s="6"/>
      <c r="D51" s="6">
        <v>10000</v>
      </c>
    </row>
    <row r="52" spans="1:4" x14ac:dyDescent="0.25">
      <c r="A52" s="5" t="s">
        <v>17</v>
      </c>
      <c r="B52" s="6">
        <v>15000</v>
      </c>
      <c r="C52" s="6">
        <v>30898.44</v>
      </c>
      <c r="D52" s="6">
        <v>10000</v>
      </c>
    </row>
    <row r="53" spans="1:4" x14ac:dyDescent="0.25">
      <c r="A53" s="5" t="s">
        <v>23</v>
      </c>
      <c r="B53" s="6">
        <v>30000</v>
      </c>
      <c r="C53" s="6">
        <v>18071.849999999999</v>
      </c>
      <c r="D53" s="6">
        <v>20000</v>
      </c>
    </row>
    <row r="54" spans="1:4" x14ac:dyDescent="0.25">
      <c r="A54" s="5" t="s">
        <v>32</v>
      </c>
      <c r="B54" s="6">
        <v>7000</v>
      </c>
      <c r="C54" s="6">
        <v>14352.4</v>
      </c>
      <c r="D54" s="6">
        <v>10000</v>
      </c>
    </row>
    <row r="55" spans="1:4" x14ac:dyDescent="0.25">
      <c r="A55" s="5" t="s">
        <v>44</v>
      </c>
      <c r="B55" s="6">
        <v>15000</v>
      </c>
      <c r="C55" s="6">
        <v>8250</v>
      </c>
      <c r="D55" s="6">
        <v>15000</v>
      </c>
    </row>
    <row r="56" spans="1:4" x14ac:dyDescent="0.25">
      <c r="A56" s="5" t="s">
        <v>24</v>
      </c>
      <c r="B56" s="6"/>
      <c r="C56" s="6"/>
      <c r="D56" s="6">
        <v>20000</v>
      </c>
    </row>
    <row r="57" spans="1:4" x14ac:dyDescent="0.25">
      <c r="A57" s="5" t="s">
        <v>52</v>
      </c>
      <c r="B57" s="6"/>
      <c r="C57" s="6">
        <v>16238</v>
      </c>
      <c r="D57" s="6"/>
    </row>
    <row r="58" spans="1:4" x14ac:dyDescent="0.25">
      <c r="A58" s="5" t="s">
        <v>70</v>
      </c>
      <c r="B58" s="6"/>
      <c r="C58" s="6">
        <v>10512</v>
      </c>
      <c r="D58" s="6">
        <v>2000</v>
      </c>
    </row>
    <row r="59" spans="1:4" x14ac:dyDescent="0.25">
      <c r="A59" s="5" t="s">
        <v>40</v>
      </c>
      <c r="B59" s="6">
        <v>5000</v>
      </c>
      <c r="C59" s="6">
        <v>7000</v>
      </c>
      <c r="D59" s="6">
        <v>5000</v>
      </c>
    </row>
    <row r="60" spans="1:4" x14ac:dyDescent="0.25">
      <c r="A60" s="5" t="s">
        <v>54</v>
      </c>
      <c r="B60" s="6">
        <v>20000</v>
      </c>
      <c r="C60" s="6">
        <v>4902.99</v>
      </c>
      <c r="D60" s="6">
        <v>20000</v>
      </c>
    </row>
    <row r="61" spans="1:4" x14ac:dyDescent="0.25">
      <c r="A61" s="5" t="s">
        <v>55</v>
      </c>
      <c r="B61" s="6"/>
      <c r="C61" s="6">
        <v>18125.27</v>
      </c>
      <c r="D61" s="6">
        <v>40000</v>
      </c>
    </row>
    <row r="62" spans="1:4" x14ac:dyDescent="0.25">
      <c r="A62" s="5" t="s">
        <v>62</v>
      </c>
      <c r="B62" s="6">
        <v>15000</v>
      </c>
      <c r="C62" s="6">
        <v>10347.9</v>
      </c>
      <c r="D62" s="6">
        <v>30000</v>
      </c>
    </row>
    <row r="63" spans="1:4" x14ac:dyDescent="0.25">
      <c r="A63" s="5"/>
      <c r="B63" s="6"/>
      <c r="C63" s="6"/>
      <c r="D63" s="6"/>
    </row>
    <row r="64" spans="1:4" s="2" customFormat="1" x14ac:dyDescent="0.25">
      <c r="A64" s="7" t="s">
        <v>2</v>
      </c>
      <c r="B64" s="8">
        <f>SUM(B30:B62)</f>
        <v>960000</v>
      </c>
      <c r="C64" s="8">
        <f>SUM(C30:C62)</f>
        <v>668303.06999999995</v>
      </c>
      <c r="D64" s="8">
        <f>SUM(D30:D62)</f>
        <v>960000</v>
      </c>
    </row>
    <row r="65" spans="1:4" x14ac:dyDescent="0.25">
      <c r="A65" s="5"/>
      <c r="C65" s="6"/>
    </row>
    <row r="66" spans="1:4" x14ac:dyDescent="0.25">
      <c r="A66" s="7" t="s">
        <v>63</v>
      </c>
      <c r="C66" s="6"/>
    </row>
    <row r="67" spans="1:4" x14ac:dyDescent="0.25">
      <c r="A67" s="7" t="s">
        <v>67</v>
      </c>
      <c r="B67" s="8"/>
      <c r="C67" s="8">
        <f>SUM(C26-C64)</f>
        <v>250075.5</v>
      </c>
      <c r="D67" s="8"/>
    </row>
    <row r="68" spans="1:4" x14ac:dyDescent="0.25">
      <c r="A68" s="7" t="s">
        <v>71</v>
      </c>
      <c r="B68" s="8">
        <f>SUM(B26-B64)</f>
        <v>0</v>
      </c>
      <c r="C68" s="6"/>
      <c r="D68" s="8">
        <f>SUM(D26-D64)</f>
        <v>0</v>
      </c>
    </row>
    <row r="70" spans="1:4" s="2" customFormat="1" x14ac:dyDescent="0.25"/>
  </sheetData>
  <pageMargins left="0.7" right="0.7" top="0.75" bottom="0.75" header="0.3" footer="0.3"/>
  <pageSetup paperSize="9" scale="6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1"/>
  <sheetViews>
    <sheetView workbookViewId="0">
      <selection activeCell="A18" sqref="A18"/>
    </sheetView>
  </sheetViews>
  <sheetFormatPr baseColWidth="10" defaultRowHeight="15" x14ac:dyDescent="0.25"/>
  <cols>
    <col min="1" max="1" width="39.42578125" customWidth="1"/>
    <col min="2" max="2" width="14.85546875" customWidth="1"/>
    <col min="3" max="3" width="27.42578125" customWidth="1"/>
  </cols>
  <sheetData>
    <row r="1" spans="1:3" ht="28.5" x14ac:dyDescent="0.45">
      <c r="A1" s="11" t="s">
        <v>7</v>
      </c>
    </row>
    <row r="2" spans="1:3" ht="18.75" x14ac:dyDescent="0.3">
      <c r="A2" s="4" t="s">
        <v>27</v>
      </c>
    </row>
    <row r="4" spans="1:3" ht="33.75" x14ac:dyDescent="0.5">
      <c r="A4" s="9" t="s">
        <v>72</v>
      </c>
      <c r="B4" s="9"/>
    </row>
    <row r="6" spans="1:3" ht="18.75" x14ac:dyDescent="0.3">
      <c r="A6" s="4" t="s">
        <v>3</v>
      </c>
      <c r="B6" s="4"/>
    </row>
    <row r="7" spans="1:3" x14ac:dyDescent="0.25">
      <c r="B7" s="5"/>
      <c r="C7" s="12">
        <v>46022</v>
      </c>
    </row>
    <row r="8" spans="1:3" x14ac:dyDescent="0.25">
      <c r="B8" s="5"/>
      <c r="C8" s="12"/>
    </row>
    <row r="9" spans="1:3" x14ac:dyDescent="0.25">
      <c r="A9" t="s">
        <v>57</v>
      </c>
      <c r="B9" s="6"/>
      <c r="C9" s="6">
        <v>53954.68</v>
      </c>
    </row>
    <row r="10" spans="1:3" x14ac:dyDescent="0.25">
      <c r="A10" t="s">
        <v>56</v>
      </c>
      <c r="B10" s="6"/>
      <c r="C10" s="6">
        <v>254336.51</v>
      </c>
    </row>
    <row r="11" spans="1:3" x14ac:dyDescent="0.25">
      <c r="A11" t="s">
        <v>79</v>
      </c>
      <c r="B11" s="6"/>
      <c r="C11" s="6">
        <v>753857.53</v>
      </c>
    </row>
    <row r="12" spans="1:3" x14ac:dyDescent="0.25">
      <c r="A12" t="s">
        <v>80</v>
      </c>
      <c r="B12" s="6"/>
      <c r="C12" s="6">
        <v>14680</v>
      </c>
    </row>
    <row r="13" spans="1:3" x14ac:dyDescent="0.25">
      <c r="A13" t="s">
        <v>30</v>
      </c>
      <c r="B13" s="6"/>
      <c r="C13" s="6">
        <v>33050</v>
      </c>
    </row>
    <row r="14" spans="1:3" x14ac:dyDescent="0.25">
      <c r="A14" t="s">
        <v>61</v>
      </c>
      <c r="B14" s="6"/>
      <c r="C14" s="6">
        <v>95000</v>
      </c>
    </row>
    <row r="15" spans="1:3" x14ac:dyDescent="0.25">
      <c r="B15" s="6"/>
      <c r="C15" s="6"/>
    </row>
    <row r="16" spans="1:3" s="3" customFormat="1" ht="15.75" x14ac:dyDescent="0.25">
      <c r="A16" s="3" t="s">
        <v>4</v>
      </c>
      <c r="B16" s="10"/>
      <c r="C16" s="10">
        <f>SUM(C9:C14)</f>
        <v>1204878.72</v>
      </c>
    </row>
    <row r="17" spans="1:3" x14ac:dyDescent="0.25">
      <c r="B17" s="6"/>
      <c r="C17" s="6"/>
    </row>
    <row r="18" spans="1:3" x14ac:dyDescent="0.25">
      <c r="A18" s="2" t="s">
        <v>5</v>
      </c>
      <c r="B18" s="6"/>
      <c r="C18" s="6"/>
    </row>
    <row r="19" spans="1:3" x14ac:dyDescent="0.25">
      <c r="A19" t="s">
        <v>74</v>
      </c>
      <c r="B19" s="6">
        <v>940123.22</v>
      </c>
      <c r="C19" s="6"/>
    </row>
    <row r="20" spans="1:3" x14ac:dyDescent="0.25">
      <c r="A20" t="s">
        <v>75</v>
      </c>
      <c r="B20" s="13">
        <v>250075.5</v>
      </c>
      <c r="C20" s="6"/>
    </row>
    <row r="21" spans="1:3" x14ac:dyDescent="0.25">
      <c r="A21" t="s">
        <v>76</v>
      </c>
      <c r="B21" s="13">
        <v>14680</v>
      </c>
      <c r="C21" s="6"/>
    </row>
    <row r="22" spans="1:3" ht="15.75" x14ac:dyDescent="0.25">
      <c r="A22" t="s">
        <v>77</v>
      </c>
      <c r="B22" s="6"/>
      <c r="C22" s="10">
        <f>SUM(B19:B22)</f>
        <v>1204878.72</v>
      </c>
    </row>
    <row r="23" spans="1:3" x14ac:dyDescent="0.25">
      <c r="B23" s="6"/>
      <c r="C23" s="6"/>
    </row>
    <row r="24" spans="1:3" x14ac:dyDescent="0.25">
      <c r="B24" s="6"/>
      <c r="C24" s="6"/>
    </row>
    <row r="25" spans="1:3" ht="15.75" x14ac:dyDescent="0.25">
      <c r="A25" s="3" t="s">
        <v>6</v>
      </c>
      <c r="B25" s="10"/>
      <c r="C25" s="10">
        <f>SUM(C22:C24)</f>
        <v>1204878.72</v>
      </c>
    </row>
    <row r="29" spans="1:3" x14ac:dyDescent="0.25">
      <c r="A29" t="s">
        <v>73</v>
      </c>
    </row>
    <row r="31" spans="1:3" x14ac:dyDescent="0.25">
      <c r="A31" t="s">
        <v>64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Regnskap 2025, Budsjett 2026</vt:lpstr>
      <vt:lpstr>31,12,2025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Tøfte</dc:creator>
  <cp:lastModifiedBy>morten tøfte</cp:lastModifiedBy>
  <cp:lastPrinted>2025-03-25T18:18:40Z</cp:lastPrinted>
  <dcterms:created xsi:type="dcterms:W3CDTF">2016-01-24T13:23:50Z</dcterms:created>
  <dcterms:modified xsi:type="dcterms:W3CDTF">2026-02-22T19:43:49Z</dcterms:modified>
</cp:coreProperties>
</file>